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5540" activeTab="0"/>
  </bookViews>
  <sheets>
    <sheet name="Sheet1" sheetId="1" r:id="rId1"/>
  </sheets>
  <definedNames>
    <definedName name="_xlfn.AGGREGATE" hidden="1">#NAME?</definedName>
    <definedName name="_xlfn.IFERROR" hidden="1">#NAME?</definedName>
    <definedName name="n?1_11_3\rr?0" hidden="1">'Sheet1'!$C$14</definedName>
    <definedName name="n?1_5_3\rq?yes\rr?0" hidden="1">'Sheet1'!$D$5</definedName>
    <definedName name="n?1_8_3\rq?yes\rr?0" hidden="1">'Sheet1'!$D$11</definedName>
    <definedName name="_xlnm.Print_Area" localSheetId="0">'Sheet1'!$B$1:$I$116</definedName>
    <definedName name="_xlnm.Print_Titles" localSheetId="0">'Sheet1'!$13:$13</definedName>
  </definedNames>
  <calcPr fullCalcOnLoad="1"/>
</workbook>
</file>

<file path=xl/comments1.xml><?xml version="1.0" encoding="utf-8"?>
<comments xmlns="http://schemas.openxmlformats.org/spreadsheetml/2006/main">
  <authors>
    <author> </author>
    <author>David Schoeller</author>
  </authors>
  <commentList>
    <comment ref="C13" authorId="0">
      <text>
        <r>
          <rPr>
            <sz val="8"/>
            <rFont val="Tahoma"/>
            <family val="2"/>
          </rPr>
          <t>Enter the name of the  group or activity using the space. (i.e.. Boy Scouts, Preschool  etc..)</t>
        </r>
      </text>
    </comment>
    <comment ref="D13" authorId="0">
      <text>
        <r>
          <rPr>
            <sz val="8"/>
            <rFont val="Tahoma"/>
            <family val="2"/>
          </rPr>
          <t>Identify the room or space here. (Ex: Room #114, Fellowship Hall, Library)</t>
        </r>
      </text>
    </comment>
    <comment ref="E13" authorId="0">
      <text>
        <r>
          <rPr>
            <sz val="8"/>
            <rFont val="Tahoma"/>
            <family val="2"/>
          </rPr>
          <t>Enter the Square Footage of the room or space used by the group or activity.</t>
        </r>
      </text>
    </comment>
    <comment ref="G13" authorId="0">
      <text>
        <r>
          <rPr>
            <sz val="8"/>
            <rFont val="Tahoma"/>
            <family val="2"/>
          </rPr>
          <t>Enter the number of weeks that the group or activity uses the space each year.</t>
        </r>
      </text>
    </comment>
    <comment ref="F13" authorId="0">
      <text>
        <r>
          <rPr>
            <b/>
            <sz val="8"/>
            <rFont val="Tahoma"/>
            <family val="2"/>
          </rPr>
          <t>Enter the TOTAL number of hours per week that the group or activity uses the space.</t>
        </r>
      </text>
    </comment>
    <comment ref="H13" authorId="0">
      <text>
        <r>
          <rPr>
            <sz val="8"/>
            <rFont val="Tahoma"/>
            <family val="2"/>
          </rPr>
          <t>This is the total utility expense for the specific group/activity listed on this line.</t>
        </r>
      </text>
    </comment>
    <comment ref="I1" authorId="1">
      <text>
        <r>
          <rPr>
            <b/>
            <sz val="9"/>
            <color indexed="8"/>
            <rFont val="Tahoma"/>
            <family val="2"/>
          </rPr>
          <t xml:space="preserve">Change Notes:
12/14/21:
</t>
        </r>
        <r>
          <rPr>
            <sz val="9"/>
            <color indexed="8"/>
            <rFont val="Tahoma"/>
            <family val="2"/>
          </rPr>
          <t xml:space="preserve">- Changed dates to current year.
</t>
        </r>
      </text>
    </comment>
  </commentList>
</comments>
</file>

<file path=xl/sharedStrings.xml><?xml version="1.0" encoding="utf-8"?>
<sst xmlns="http://schemas.openxmlformats.org/spreadsheetml/2006/main" count="32" uniqueCount="32">
  <si>
    <t>#</t>
  </si>
  <si>
    <t>Room Name (Optional)</t>
  </si>
  <si>
    <t>Hours Per Week</t>
  </si>
  <si>
    <t>Weeks Per Year</t>
  </si>
  <si>
    <t>Utility Expense</t>
  </si>
  <si>
    <t>Organization / Activity</t>
  </si>
  <si>
    <t xml:space="preserve"> </t>
  </si>
  <si>
    <r>
      <rPr>
        <b/>
        <sz val="8"/>
        <color indexed="8"/>
        <rFont val="Calibri"/>
        <family val="2"/>
      </rPr>
      <t>Box 1</t>
    </r>
    <r>
      <rPr>
        <sz val="8"/>
        <color indexed="8"/>
        <rFont val="Calibri"/>
        <family val="2"/>
      </rPr>
      <t xml:space="preserve"> 
(Stats W1.</t>
    </r>
    <r>
      <rPr>
        <b/>
        <sz val="8"/>
        <color indexed="8"/>
        <rFont val="Calibri"/>
        <family val="2"/>
      </rPr>
      <t>2a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</si>
  <si>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2</t>
    </r>
    <r>
      <rPr>
        <sz val="8"/>
        <color indexed="8"/>
        <rFont val="Calibri"/>
        <family val="2"/>
      </rPr>
      <t xml:space="preserve"> 
(Stats W1.</t>
    </r>
    <r>
      <rPr>
        <b/>
        <sz val="8"/>
        <color indexed="8"/>
        <rFont val="Calibri"/>
        <family val="2"/>
      </rPr>
      <t>2b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</si>
  <si>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3</t>
    </r>
    <r>
      <rPr>
        <sz val="8"/>
        <color indexed="8"/>
        <rFont val="Calibri"/>
        <family val="2"/>
      </rPr>
      <t xml:space="preserve"> 
(Stats W1.</t>
    </r>
    <r>
      <rPr>
        <b/>
        <sz val="8"/>
        <color indexed="8"/>
        <rFont val="Calibri"/>
        <family val="2"/>
      </rPr>
      <t>2c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</si>
  <si>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4</t>
    </r>
    <r>
      <rPr>
        <sz val="8"/>
        <color indexed="8"/>
        <rFont val="Calibri"/>
        <family val="2"/>
      </rPr>
      <t xml:space="preserve"> 
(Stats W1.</t>
    </r>
    <r>
      <rPr>
        <b/>
        <sz val="8"/>
        <color indexed="8"/>
        <rFont val="Calibri"/>
        <family val="2"/>
      </rPr>
      <t>2d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</si>
  <si>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5</t>
    </r>
    <r>
      <rPr>
        <sz val="8"/>
        <color indexed="8"/>
        <rFont val="Calibri"/>
        <family val="2"/>
      </rPr>
      <t xml:space="preserve"> 
(Stats W1.</t>
    </r>
    <r>
      <rPr>
        <b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</si>
  <si>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7</t>
    </r>
    <r>
      <rPr>
        <sz val="8"/>
        <color indexed="8"/>
        <rFont val="Calibri"/>
        <family val="2"/>
      </rPr>
      <t xml:space="preserve">
(Stats W1.</t>
    </r>
    <r>
      <rPr>
        <b/>
        <sz val="8"/>
        <color indexed="8"/>
        <rFont val="Calibri"/>
        <family val="2"/>
      </rPr>
      <t>3a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</si>
  <si>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8</t>
    </r>
    <r>
      <rPr>
        <sz val="8"/>
        <color indexed="8"/>
        <rFont val="Calibri"/>
        <family val="2"/>
      </rPr>
      <t xml:space="preserve">
(Stats W1.</t>
    </r>
    <r>
      <rPr>
        <b/>
        <sz val="8"/>
        <color indexed="8"/>
        <rFont val="Calibri"/>
        <family val="2"/>
      </rPr>
      <t>3b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</si>
  <si>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9</t>
    </r>
    <r>
      <rPr>
        <sz val="8"/>
        <color indexed="8"/>
        <rFont val="Calibri"/>
        <family val="2"/>
      </rPr>
      <t xml:space="preserve">
(Stats W1.</t>
    </r>
    <r>
      <rPr>
        <b/>
        <sz val="8"/>
        <color indexed="8"/>
        <rFont val="Calibri"/>
        <family val="2"/>
      </rPr>
      <t>3c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</si>
  <si>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10</t>
    </r>
    <r>
      <rPr>
        <sz val="8"/>
        <color indexed="8"/>
        <rFont val="Calibri"/>
        <family val="2"/>
      </rPr>
      <t xml:space="preserve">
(Stats W1.</t>
    </r>
    <r>
      <rPr>
        <b/>
        <sz val="8"/>
        <color indexed="8"/>
        <rFont val="Calibri"/>
        <family val="2"/>
      </rPr>
      <t>3d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</si>
  <si>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11</t>
    </r>
    <r>
      <rPr>
        <sz val="8"/>
        <color indexed="8"/>
        <rFont val="Calibri"/>
        <family val="2"/>
      </rPr>
      <t xml:space="preserve">
(Stats W1.</t>
    </r>
    <r>
      <rPr>
        <b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</t>
    </r>
  </si>
  <si>
    <r>
      <rPr>
        <b/>
        <sz val="8"/>
        <color indexed="8"/>
        <rFont val="Calibri"/>
        <family val="2"/>
      </rPr>
      <t>Box 6</t>
    </r>
    <r>
      <rPr>
        <sz val="8"/>
        <color indexed="8"/>
        <rFont val="Calibri"/>
        <family val="2"/>
      </rPr>
      <t xml:space="preserve">
(Stats </t>
    </r>
    <r>
      <rPr>
        <b/>
        <sz val="8"/>
        <color indexed="8"/>
        <rFont val="Calibri"/>
        <family val="2"/>
      </rPr>
      <t>36SF</t>
    </r>
    <r>
      <rPr>
        <sz val="8"/>
        <color indexed="8"/>
        <rFont val="Calibri"/>
        <family val="2"/>
      </rPr>
      <t>)</t>
    </r>
  </si>
  <si>
    <t>All Other Utility Expenses</t>
  </si>
  <si>
    <t>Calculated Mission / Outreach Utility Expense Totals</t>
  </si>
  <si>
    <t>TOTAL Mission / Outreach Utility Expense</t>
  </si>
  <si>
    <r>
      <t xml:space="preserve">Building Utilities Eligible for Mission / Outreach Expenses*
</t>
    </r>
    <r>
      <rPr>
        <b/>
        <sz val="9"/>
        <color indexed="8"/>
        <rFont val="Calibri"/>
        <family val="2"/>
      </rPr>
      <t>* Do NOT include Parsonage</t>
    </r>
  </si>
  <si>
    <t>Enter Total Square Footage of Building*</t>
  </si>
  <si>
    <t>Sq. Footage</t>
  </si>
  <si>
    <t>Utility expenses associated for each group/activity are calculated by first determining the church's average hourly utility costs (per square foot), then mutiplying this amount by the number of hours that each mission/outreach activity takes place in the rooms (square footage) specified.</t>
  </si>
  <si>
    <t xml:space="preserve"> 2022 BWC Utility Expense Calculator -- Building Use for Mission and/or Outreach Activities
as well as church use by Community Groups (ex. Boy Scouts, A.A. etc.)</t>
  </si>
  <si>
    <t>Enter 2022 Electric Expense</t>
  </si>
  <si>
    <t>Enter 2022 Oil/Gas Expense</t>
  </si>
  <si>
    <t>Enter 2022 Water/Sewer Expense</t>
  </si>
  <si>
    <t>Enter 2022 Phone/Internet Expense</t>
  </si>
  <si>
    <t>TOTAL 2022 Bldg Utility Expenses</t>
  </si>
  <si>
    <t>v2022
01.02.23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</si>
</sst>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[$-409]dddd\,\ mmmm\ d\,\ yyyy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_(* #,##0.0_);_(* \(#,##0.0\);_(* &quot;-&quot;??_);_(@_)"/>
    <numFmt numFmtId="174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/>
      <protection/>
    </xf>
    <xf numFmtId="164" fontId="55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164" fontId="56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57" fillId="34" borderId="10" xfId="0" applyFont="1" applyFill="1" applyBorder="1" applyAlignment="1" applyProtection="1">
      <alignment horizontal="left" vertical="center" wrapText="1"/>
      <protection/>
    </xf>
    <xf numFmtId="49" fontId="50" fillId="34" borderId="10" xfId="0" applyNumberFormat="1" applyFont="1" applyFill="1" applyBorder="1" applyAlignment="1" applyProtection="1">
      <alignment vertical="center"/>
      <protection/>
    </xf>
    <xf numFmtId="49" fontId="50" fillId="34" borderId="10" xfId="0" applyNumberFormat="1" applyFont="1" applyFill="1" applyBorder="1" applyAlignment="1" applyProtection="1">
      <alignment vertical="center" wrapText="1"/>
      <protection/>
    </xf>
    <xf numFmtId="164" fontId="56" fillId="4" borderId="10" xfId="0" applyNumberFormat="1" applyFont="1" applyFill="1" applyBorder="1" applyAlignment="1" applyProtection="1">
      <alignment horizontal="right" vertical="center" indent="1"/>
      <protection/>
    </xf>
    <xf numFmtId="164" fontId="55" fillId="4" borderId="10" xfId="44" applyNumberFormat="1" applyFont="1" applyFill="1" applyBorder="1" applyAlignment="1" applyProtection="1">
      <alignment horizontal="right" vertical="center" indent="1"/>
      <protection/>
    </xf>
    <xf numFmtId="164" fontId="55" fillId="4" borderId="10" xfId="0" applyNumberFormat="1" applyFont="1" applyFill="1" applyBorder="1" applyAlignment="1" applyProtection="1">
      <alignment horizontal="right" vertical="center" indent="1"/>
      <protection/>
    </xf>
    <xf numFmtId="174" fontId="56" fillId="33" borderId="10" xfId="42" applyNumberFormat="1" applyFont="1" applyFill="1" applyBorder="1" applyAlignment="1" applyProtection="1">
      <alignment horizontal="right" vertical="center" inden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49" fontId="0" fillId="33" borderId="14" xfId="0" applyNumberFormat="1" applyFill="1" applyBorder="1" applyAlignment="1" applyProtection="1">
      <alignment wrapText="1"/>
      <protection locked="0"/>
    </xf>
    <xf numFmtId="49" fontId="0" fillId="33" borderId="15" xfId="0" applyNumberFormat="1" applyFill="1" applyBorder="1" applyAlignment="1" applyProtection="1">
      <alignment wrapText="1"/>
      <protection locked="0"/>
    </xf>
    <xf numFmtId="49" fontId="58" fillId="33" borderId="15" xfId="0" applyNumberFormat="1" applyFont="1" applyFill="1" applyBorder="1" applyAlignment="1" applyProtection="1">
      <alignment wrapText="1"/>
      <protection locked="0"/>
    </xf>
    <xf numFmtId="49" fontId="0" fillId="33" borderId="16" xfId="0" applyNumberFormat="1" applyFill="1" applyBorder="1" applyAlignment="1" applyProtection="1">
      <alignment wrapText="1"/>
      <protection locked="0"/>
    </xf>
    <xf numFmtId="3" fontId="0" fillId="33" borderId="14" xfId="0" applyNumberFormat="1" applyFill="1" applyBorder="1" applyAlignment="1" applyProtection="1">
      <alignment wrapText="1"/>
      <protection locked="0"/>
    </xf>
    <xf numFmtId="171" fontId="50" fillId="4" borderId="17" xfId="0" applyNumberFormat="1" applyFont="1" applyFill="1" applyBorder="1" applyAlignment="1" applyProtection="1">
      <alignment wrapText="1"/>
      <protection/>
    </xf>
    <xf numFmtId="3" fontId="0" fillId="33" borderId="15" xfId="0" applyNumberFormat="1" applyFill="1" applyBorder="1" applyAlignment="1" applyProtection="1">
      <alignment wrapText="1"/>
      <protection locked="0"/>
    </xf>
    <xf numFmtId="3" fontId="0" fillId="33" borderId="16" xfId="0" applyNumberFormat="1" applyFill="1" applyBorder="1" applyAlignment="1" applyProtection="1">
      <alignment wrapText="1"/>
      <protection locked="0"/>
    </xf>
    <xf numFmtId="171" fontId="50" fillId="4" borderId="18" xfId="0" applyNumberFormat="1" applyFont="1" applyFill="1" applyBorder="1" applyAlignment="1" applyProtection="1">
      <alignment wrapText="1"/>
      <protection/>
    </xf>
    <xf numFmtId="0" fontId="59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7" fillId="0" borderId="10" xfId="0" applyFont="1" applyFill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showGridLines="0" tabSelected="1" zoomScaleSheetLayoutView="10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5" sqref="D5"/>
    </sheetView>
  </sheetViews>
  <sheetFormatPr defaultColWidth="11.421875" defaultRowHeight="15"/>
  <cols>
    <col min="1" max="1" width="6.421875" style="1" customWidth="1"/>
    <col min="2" max="2" width="4.421875" style="10" customWidth="1"/>
    <col min="3" max="3" width="29.28125" style="1" customWidth="1"/>
    <col min="4" max="4" width="22.7109375" style="1" customWidth="1"/>
    <col min="5" max="5" width="11.7109375" style="1" customWidth="1"/>
    <col min="6" max="7" width="18.421875" style="1" customWidth="1"/>
    <col min="8" max="8" width="17.7109375" style="1" customWidth="1"/>
    <col min="9" max="9" width="10.00390625" style="0" customWidth="1"/>
    <col min="10" max="10" width="2.421875" style="1" customWidth="1"/>
    <col min="11" max="16384" width="11.421875" style="1" customWidth="1"/>
  </cols>
  <sheetData>
    <row r="1" spans="2:9" ht="18.75" customHeight="1">
      <c r="B1" s="40" t="s">
        <v>25</v>
      </c>
      <c r="C1" s="41"/>
      <c r="D1" s="41"/>
      <c r="E1" s="41"/>
      <c r="F1" s="41"/>
      <c r="G1" s="41"/>
      <c r="H1" s="41"/>
      <c r="I1" s="35" t="s">
        <v>31</v>
      </c>
    </row>
    <row r="2" spans="2:9" ht="15">
      <c r="B2" s="41"/>
      <c r="C2" s="41"/>
      <c r="D2" s="41"/>
      <c r="E2" s="41"/>
      <c r="F2" s="41"/>
      <c r="G2" s="41"/>
      <c r="H2" s="41"/>
      <c r="I2" s="35"/>
    </row>
    <row r="3" ht="8.25" customHeight="1">
      <c r="B3" s="11"/>
    </row>
    <row r="4" spans="1:10" ht="27.75" customHeight="1">
      <c r="A4" s="1" t="s">
        <v>6</v>
      </c>
      <c r="B4" s="42" t="s">
        <v>21</v>
      </c>
      <c r="C4" s="43"/>
      <c r="D4" s="43"/>
      <c r="F4" s="43" t="s">
        <v>19</v>
      </c>
      <c r="G4" s="43"/>
      <c r="H4" s="43"/>
      <c r="J4" s="4"/>
    </row>
    <row r="5" spans="2:9" ht="22.5" customHeight="1">
      <c r="B5" s="36" t="s">
        <v>26</v>
      </c>
      <c r="C5" s="36"/>
      <c r="D5" s="13"/>
      <c r="E5" s="6" t="s">
        <v>7</v>
      </c>
      <c r="F5" s="36" t="str">
        <f>"#1 Utility Expense ("&amp;IF(H5=0,"---",LEFT(INDEX(($C$14:$C$113),MATCH(H5,($H$14:$H$113),0)),15))&amp;")"</f>
        <v>#1 Utility Expense (---)</v>
      </c>
      <c r="G5" s="36"/>
      <c r="H5" s="18">
        <f>_xlfn.IFERROR(LARGE($H$14:$H$113,1),0)</f>
        <v>0</v>
      </c>
      <c r="I5" s="5" t="s">
        <v>12</v>
      </c>
    </row>
    <row r="6" spans="2:11" ht="22.5" customHeight="1">
      <c r="B6" s="36" t="s">
        <v>27</v>
      </c>
      <c r="C6" s="36"/>
      <c r="D6" s="13"/>
      <c r="E6" s="6" t="s">
        <v>8</v>
      </c>
      <c r="F6" s="36" t="str">
        <f>"#2 Utility Expense ("&amp;IF(H6=0,"---",LEFT(INDEX(($C$14:$C$113),MATCH(H6,($H$14:$H$113),0)),15))&amp;")"</f>
        <v>#2 Utility Expense (---)</v>
      </c>
      <c r="G6" s="36"/>
      <c r="H6" s="18">
        <f>_xlfn.IFERROR(LARGE($H$14:$H$113,2),0)</f>
        <v>0</v>
      </c>
      <c r="I6" s="5" t="s">
        <v>13</v>
      </c>
      <c r="J6" s="4"/>
      <c r="K6" s="3"/>
    </row>
    <row r="7" spans="2:11" ht="22.5" customHeight="1">
      <c r="B7" s="37" t="s">
        <v>28</v>
      </c>
      <c r="C7" s="37"/>
      <c r="D7" s="13"/>
      <c r="E7" s="6" t="s">
        <v>9</v>
      </c>
      <c r="F7" s="36" t="str">
        <f>"#3 Utility Expense ("&amp;IF(H7=0,"---",LEFT(INDEX(($C$14:$C$113),MATCH(H7,($H$14:$H$113),0)),15))&amp;")"</f>
        <v>#3 Utility Expense (---)</v>
      </c>
      <c r="G7" s="36"/>
      <c r="H7" s="18">
        <f>_xlfn.IFERROR(LARGE($H$14:$H$113,3),0)</f>
        <v>0</v>
      </c>
      <c r="I7" s="5" t="s">
        <v>14</v>
      </c>
      <c r="J7" s="3"/>
      <c r="K7" s="3"/>
    </row>
    <row r="8" spans="2:9" ht="22.5" customHeight="1">
      <c r="B8" s="37" t="s">
        <v>29</v>
      </c>
      <c r="C8" s="37"/>
      <c r="D8" s="13"/>
      <c r="E8" s="6" t="s">
        <v>10</v>
      </c>
      <c r="F8" s="36" t="s">
        <v>18</v>
      </c>
      <c r="G8" s="36"/>
      <c r="H8" s="18">
        <f>H9-H5-H6-H7</f>
        <v>0</v>
      </c>
      <c r="I8" s="5" t="s">
        <v>15</v>
      </c>
    </row>
    <row r="9" spans="2:9" ht="22.5" customHeight="1">
      <c r="B9" s="38" t="s">
        <v>30</v>
      </c>
      <c r="C9" s="38"/>
      <c r="D9" s="17">
        <f>SUM(D5:D8)</f>
        <v>0</v>
      </c>
      <c r="E9" s="6" t="s">
        <v>11</v>
      </c>
      <c r="F9" s="46" t="s">
        <v>20</v>
      </c>
      <c r="G9" s="47"/>
      <c r="H9" s="19">
        <f>ROUND(SUM(H14:H113),0)</f>
        <v>0</v>
      </c>
      <c r="I9" s="5" t="s">
        <v>16</v>
      </c>
    </row>
    <row r="10" spans="2:10" ht="7.5" customHeight="1">
      <c r="B10" s="39"/>
      <c r="C10" s="39"/>
      <c r="F10" s="7"/>
      <c r="G10" s="8"/>
      <c r="H10" s="9"/>
      <c r="J10" s="4"/>
    </row>
    <row r="11" spans="2:10" ht="22.5" customHeight="1">
      <c r="B11" s="36" t="s">
        <v>22</v>
      </c>
      <c r="C11" s="36"/>
      <c r="D11" s="20"/>
      <c r="E11" s="5" t="s">
        <v>17</v>
      </c>
      <c r="F11" s="7"/>
      <c r="G11" s="8"/>
      <c r="H11" s="9"/>
      <c r="J11" s="4"/>
    </row>
    <row r="12" spans="2:8" ht="7.5" customHeight="1">
      <c r="B12" s="12"/>
      <c r="C12" s="2"/>
      <c r="D12" s="2"/>
      <c r="E12" s="2"/>
      <c r="F12" s="7"/>
      <c r="G12" s="8"/>
      <c r="H12" s="9"/>
    </row>
    <row r="13" spans="2:8" ht="12" customHeight="1">
      <c r="B13" s="14" t="s">
        <v>0</v>
      </c>
      <c r="C13" s="15" t="s">
        <v>5</v>
      </c>
      <c r="D13" s="16" t="s">
        <v>1</v>
      </c>
      <c r="E13" s="22" t="s">
        <v>23</v>
      </c>
      <c r="F13" s="21" t="s">
        <v>2</v>
      </c>
      <c r="G13" s="21" t="s">
        <v>3</v>
      </c>
      <c r="H13" s="21" t="s">
        <v>4</v>
      </c>
    </row>
    <row r="14" spans="2:8" ht="15">
      <c r="B14" s="23">
        <v>1</v>
      </c>
      <c r="C14" s="26"/>
      <c r="D14" s="26"/>
      <c r="E14" s="30"/>
      <c r="F14" s="30"/>
      <c r="G14" s="30"/>
      <c r="H14" s="31">
        <f aca="true" t="shared" si="0" ref="H14:H33">IF($D$9="","",IF($D$11="","",ROUND($D$9*(F14/168)*(G14/52)*(E14/$D$11),0)))</f>
      </c>
    </row>
    <row r="15" spans="2:8" ht="15">
      <c r="B15" s="24">
        <v>2</v>
      </c>
      <c r="C15" s="27"/>
      <c r="D15" s="27"/>
      <c r="E15" s="32"/>
      <c r="F15" s="32"/>
      <c r="G15" s="32"/>
      <c r="H15" s="31">
        <f t="shared" si="0"/>
      </c>
    </row>
    <row r="16" spans="2:8" ht="15">
      <c r="B16" s="24">
        <v>3</v>
      </c>
      <c r="C16" s="27"/>
      <c r="D16" s="27"/>
      <c r="E16" s="32"/>
      <c r="F16" s="32"/>
      <c r="G16" s="32"/>
      <c r="H16" s="31">
        <f t="shared" si="0"/>
      </c>
    </row>
    <row r="17" spans="2:8" ht="15">
      <c r="B17" s="24">
        <v>4</v>
      </c>
      <c r="C17" s="27"/>
      <c r="D17" s="27"/>
      <c r="E17" s="32"/>
      <c r="F17" s="32"/>
      <c r="G17" s="32"/>
      <c r="H17" s="31">
        <f t="shared" si="0"/>
      </c>
    </row>
    <row r="18" spans="2:8" ht="15">
      <c r="B18" s="24">
        <v>5</v>
      </c>
      <c r="C18" s="27"/>
      <c r="D18" s="27"/>
      <c r="E18" s="32"/>
      <c r="F18" s="32"/>
      <c r="G18" s="32"/>
      <c r="H18" s="31">
        <f t="shared" si="0"/>
      </c>
    </row>
    <row r="19" spans="2:8" ht="15">
      <c r="B19" s="24">
        <v>6</v>
      </c>
      <c r="C19" s="27"/>
      <c r="D19" s="27"/>
      <c r="E19" s="32"/>
      <c r="F19" s="32"/>
      <c r="G19" s="32"/>
      <c r="H19" s="31">
        <f t="shared" si="0"/>
      </c>
    </row>
    <row r="20" spans="2:8" ht="15">
      <c r="B20" s="24">
        <v>7</v>
      </c>
      <c r="C20" s="27"/>
      <c r="D20" s="27"/>
      <c r="E20" s="32"/>
      <c r="F20" s="32"/>
      <c r="G20" s="32"/>
      <c r="H20" s="31">
        <f t="shared" si="0"/>
      </c>
    </row>
    <row r="21" spans="2:8" ht="15">
      <c r="B21" s="24">
        <v>8</v>
      </c>
      <c r="C21" s="27"/>
      <c r="D21" s="27"/>
      <c r="E21" s="32"/>
      <c r="F21" s="32"/>
      <c r="G21" s="32"/>
      <c r="H21" s="31">
        <f t="shared" si="0"/>
      </c>
    </row>
    <row r="22" spans="2:8" ht="15">
      <c r="B22" s="24">
        <v>9</v>
      </c>
      <c r="C22" s="27"/>
      <c r="D22" s="27"/>
      <c r="E22" s="32"/>
      <c r="F22" s="32"/>
      <c r="G22" s="32"/>
      <c r="H22" s="31">
        <f t="shared" si="0"/>
      </c>
    </row>
    <row r="23" spans="2:8" ht="15">
      <c r="B23" s="24">
        <v>10</v>
      </c>
      <c r="C23" s="27"/>
      <c r="D23" s="27"/>
      <c r="E23" s="32"/>
      <c r="F23" s="32"/>
      <c r="G23" s="32"/>
      <c r="H23" s="31">
        <f t="shared" si="0"/>
      </c>
    </row>
    <row r="24" spans="2:8" ht="15">
      <c r="B24" s="24">
        <v>11</v>
      </c>
      <c r="C24" s="27"/>
      <c r="D24" s="27"/>
      <c r="E24" s="32"/>
      <c r="F24" s="32"/>
      <c r="G24" s="32"/>
      <c r="H24" s="31">
        <f t="shared" si="0"/>
      </c>
    </row>
    <row r="25" spans="2:8" ht="15">
      <c r="B25" s="24">
        <v>12</v>
      </c>
      <c r="C25" s="27"/>
      <c r="D25" s="27"/>
      <c r="E25" s="32"/>
      <c r="F25" s="32"/>
      <c r="G25" s="32"/>
      <c r="H25" s="31">
        <f t="shared" si="0"/>
      </c>
    </row>
    <row r="26" spans="2:8" ht="15">
      <c r="B26" s="24">
        <v>13</v>
      </c>
      <c r="C26" s="27"/>
      <c r="D26" s="27"/>
      <c r="E26" s="32"/>
      <c r="F26" s="32"/>
      <c r="G26" s="32"/>
      <c r="H26" s="31">
        <f t="shared" si="0"/>
      </c>
    </row>
    <row r="27" spans="2:8" ht="15">
      <c r="B27" s="24">
        <v>14</v>
      </c>
      <c r="C27" s="27"/>
      <c r="D27" s="27"/>
      <c r="E27" s="32"/>
      <c r="F27" s="32"/>
      <c r="G27" s="32"/>
      <c r="H27" s="31">
        <f t="shared" si="0"/>
      </c>
    </row>
    <row r="28" spans="2:8" ht="15">
      <c r="B28" s="24">
        <v>15</v>
      </c>
      <c r="C28" s="27"/>
      <c r="D28" s="27"/>
      <c r="E28" s="32"/>
      <c r="F28" s="32"/>
      <c r="G28" s="32"/>
      <c r="H28" s="31">
        <f t="shared" si="0"/>
      </c>
    </row>
    <row r="29" spans="2:8" ht="15">
      <c r="B29" s="24">
        <v>16</v>
      </c>
      <c r="C29" s="27"/>
      <c r="D29" s="27"/>
      <c r="E29" s="32"/>
      <c r="F29" s="32"/>
      <c r="G29" s="32"/>
      <c r="H29" s="31">
        <f t="shared" si="0"/>
      </c>
    </row>
    <row r="30" spans="2:8" ht="15">
      <c r="B30" s="24">
        <v>17</v>
      </c>
      <c r="C30" s="27"/>
      <c r="D30" s="27"/>
      <c r="E30" s="32"/>
      <c r="F30" s="32"/>
      <c r="G30" s="32"/>
      <c r="H30" s="31">
        <f t="shared" si="0"/>
      </c>
    </row>
    <row r="31" spans="2:8" ht="15">
      <c r="B31" s="23">
        <v>18</v>
      </c>
      <c r="C31" s="26"/>
      <c r="D31" s="26"/>
      <c r="E31" s="30"/>
      <c r="F31" s="30"/>
      <c r="G31" s="30"/>
      <c r="H31" s="31">
        <f t="shared" si="0"/>
      </c>
    </row>
    <row r="32" spans="2:8" ht="15">
      <c r="B32" s="23">
        <v>19</v>
      </c>
      <c r="C32" s="26"/>
      <c r="D32" s="26"/>
      <c r="E32" s="30"/>
      <c r="F32" s="30"/>
      <c r="G32" s="30"/>
      <c r="H32" s="31">
        <f t="shared" si="0"/>
      </c>
    </row>
    <row r="33" spans="2:8" ht="15">
      <c r="B33" s="23">
        <v>20</v>
      </c>
      <c r="C33" s="26"/>
      <c r="D33" s="26"/>
      <c r="E33" s="30"/>
      <c r="F33" s="30"/>
      <c r="G33" s="30"/>
      <c r="H33" s="31">
        <f t="shared" si="0"/>
      </c>
    </row>
    <row r="34" spans="2:8" ht="15">
      <c r="B34" s="24">
        <v>21</v>
      </c>
      <c r="C34" s="27"/>
      <c r="D34" s="27"/>
      <c r="E34" s="32"/>
      <c r="F34" s="32"/>
      <c r="G34" s="32"/>
      <c r="H34" s="31">
        <f aca="true" t="shared" si="1" ref="H34:H63">IF($D$9="","",IF($D$11="","",ROUND($D$9*(F34/168)*(G34/52)*(E34/$D$11),0)))</f>
      </c>
    </row>
    <row r="35" spans="2:8" ht="15">
      <c r="B35" s="24">
        <v>22</v>
      </c>
      <c r="C35" s="27"/>
      <c r="D35" s="27"/>
      <c r="E35" s="32"/>
      <c r="F35" s="32"/>
      <c r="G35" s="32"/>
      <c r="H35" s="31">
        <f t="shared" si="1"/>
      </c>
    </row>
    <row r="36" spans="2:8" ht="15">
      <c r="B36" s="24">
        <v>23</v>
      </c>
      <c r="C36" s="27"/>
      <c r="D36" s="27"/>
      <c r="E36" s="32"/>
      <c r="F36" s="32"/>
      <c r="G36" s="32"/>
      <c r="H36" s="31">
        <f t="shared" si="1"/>
      </c>
    </row>
    <row r="37" spans="2:8" ht="15">
      <c r="B37" s="24">
        <v>24</v>
      </c>
      <c r="C37" s="27"/>
      <c r="D37" s="27"/>
      <c r="E37" s="32"/>
      <c r="F37" s="32"/>
      <c r="G37" s="32"/>
      <c r="H37" s="31">
        <f t="shared" si="1"/>
      </c>
    </row>
    <row r="38" spans="2:8" ht="15">
      <c r="B38" s="24">
        <v>25</v>
      </c>
      <c r="C38" s="27"/>
      <c r="D38" s="27"/>
      <c r="E38" s="32"/>
      <c r="F38" s="32"/>
      <c r="G38" s="32"/>
      <c r="H38" s="31">
        <f t="shared" si="1"/>
      </c>
    </row>
    <row r="39" spans="2:8" ht="15">
      <c r="B39" s="24">
        <v>26</v>
      </c>
      <c r="C39" s="27"/>
      <c r="D39" s="27"/>
      <c r="E39" s="32"/>
      <c r="F39" s="32"/>
      <c r="G39" s="32"/>
      <c r="H39" s="31">
        <f t="shared" si="1"/>
      </c>
    </row>
    <row r="40" spans="2:8" ht="15">
      <c r="B40" s="24">
        <v>27</v>
      </c>
      <c r="C40" s="27"/>
      <c r="D40" s="27"/>
      <c r="E40" s="32"/>
      <c r="F40" s="32"/>
      <c r="G40" s="32"/>
      <c r="H40" s="31">
        <f t="shared" si="1"/>
      </c>
    </row>
    <row r="41" spans="2:8" ht="15">
      <c r="B41" s="24">
        <v>28</v>
      </c>
      <c r="C41" s="27"/>
      <c r="D41" s="27"/>
      <c r="E41" s="32"/>
      <c r="F41" s="32"/>
      <c r="G41" s="32"/>
      <c r="H41" s="31">
        <f t="shared" si="1"/>
      </c>
    </row>
    <row r="42" spans="2:8" ht="15">
      <c r="B42" s="24">
        <v>29</v>
      </c>
      <c r="C42" s="27"/>
      <c r="D42" s="27"/>
      <c r="E42" s="32"/>
      <c r="F42" s="32"/>
      <c r="G42" s="32"/>
      <c r="H42" s="31">
        <f t="shared" si="1"/>
      </c>
    </row>
    <row r="43" spans="2:8" ht="15">
      <c r="B43" s="24">
        <v>30</v>
      </c>
      <c r="C43" s="27"/>
      <c r="D43" s="27"/>
      <c r="E43" s="32"/>
      <c r="F43" s="32"/>
      <c r="G43" s="32"/>
      <c r="H43" s="31">
        <f t="shared" si="1"/>
      </c>
    </row>
    <row r="44" spans="2:8" ht="15">
      <c r="B44" s="24">
        <v>31</v>
      </c>
      <c r="C44" s="27"/>
      <c r="D44" s="27"/>
      <c r="E44" s="32"/>
      <c r="F44" s="32"/>
      <c r="G44" s="32"/>
      <c r="H44" s="31">
        <f t="shared" si="1"/>
      </c>
    </row>
    <row r="45" spans="2:8" ht="15">
      <c r="B45" s="24">
        <v>32</v>
      </c>
      <c r="C45" s="27"/>
      <c r="D45" s="27"/>
      <c r="E45" s="32"/>
      <c r="F45" s="32"/>
      <c r="G45" s="32"/>
      <c r="H45" s="31">
        <f t="shared" si="1"/>
      </c>
    </row>
    <row r="46" spans="2:8" ht="15">
      <c r="B46" s="24">
        <v>33</v>
      </c>
      <c r="C46" s="27"/>
      <c r="D46" s="27"/>
      <c r="E46" s="32"/>
      <c r="F46" s="32"/>
      <c r="G46" s="32"/>
      <c r="H46" s="31">
        <f t="shared" si="1"/>
      </c>
    </row>
    <row r="47" spans="2:8" ht="15">
      <c r="B47" s="24">
        <v>34</v>
      </c>
      <c r="C47" s="27"/>
      <c r="D47" s="27"/>
      <c r="E47" s="32"/>
      <c r="F47" s="32"/>
      <c r="G47" s="32"/>
      <c r="H47" s="31">
        <f t="shared" si="1"/>
      </c>
    </row>
    <row r="48" spans="2:8" ht="15">
      <c r="B48" s="24">
        <v>35</v>
      </c>
      <c r="C48" s="27"/>
      <c r="D48" s="27"/>
      <c r="E48" s="32"/>
      <c r="F48" s="32"/>
      <c r="G48" s="32"/>
      <c r="H48" s="31">
        <f t="shared" si="1"/>
      </c>
    </row>
    <row r="49" spans="2:8" ht="15">
      <c r="B49" s="24">
        <v>36</v>
      </c>
      <c r="C49" s="27"/>
      <c r="D49" s="27"/>
      <c r="E49" s="32"/>
      <c r="F49" s="32"/>
      <c r="G49" s="32"/>
      <c r="H49" s="31">
        <f t="shared" si="1"/>
      </c>
    </row>
    <row r="50" spans="2:8" ht="15">
      <c r="B50" s="24">
        <v>37</v>
      </c>
      <c r="C50" s="27"/>
      <c r="D50" s="27"/>
      <c r="E50" s="32"/>
      <c r="F50" s="32"/>
      <c r="G50" s="32"/>
      <c r="H50" s="31">
        <f t="shared" si="1"/>
      </c>
    </row>
    <row r="51" spans="2:8" ht="15">
      <c r="B51" s="24">
        <v>38</v>
      </c>
      <c r="C51" s="27"/>
      <c r="D51" s="27"/>
      <c r="E51" s="32"/>
      <c r="F51" s="32"/>
      <c r="G51" s="32"/>
      <c r="H51" s="31">
        <f t="shared" si="1"/>
      </c>
    </row>
    <row r="52" spans="2:8" ht="15">
      <c r="B52" s="24">
        <v>39</v>
      </c>
      <c r="C52" s="27"/>
      <c r="D52" s="27"/>
      <c r="E52" s="32"/>
      <c r="F52" s="32"/>
      <c r="G52" s="32"/>
      <c r="H52" s="31">
        <f t="shared" si="1"/>
      </c>
    </row>
    <row r="53" spans="2:8" ht="15">
      <c r="B53" s="24">
        <v>40</v>
      </c>
      <c r="C53" s="27"/>
      <c r="D53" s="27"/>
      <c r="E53" s="32"/>
      <c r="F53" s="32"/>
      <c r="G53" s="32"/>
      <c r="H53" s="31">
        <f t="shared" si="1"/>
      </c>
    </row>
    <row r="54" spans="2:8" ht="15">
      <c r="B54" s="24">
        <v>41</v>
      </c>
      <c r="C54" s="27"/>
      <c r="D54" s="27"/>
      <c r="E54" s="32"/>
      <c r="F54" s="32"/>
      <c r="G54" s="32"/>
      <c r="H54" s="31">
        <f t="shared" si="1"/>
      </c>
    </row>
    <row r="55" spans="2:8" ht="15">
      <c r="B55" s="24">
        <v>42</v>
      </c>
      <c r="C55" s="27"/>
      <c r="D55" s="27"/>
      <c r="E55" s="32"/>
      <c r="F55" s="32"/>
      <c r="G55" s="32"/>
      <c r="H55" s="31">
        <f t="shared" si="1"/>
      </c>
    </row>
    <row r="56" spans="2:8" ht="15">
      <c r="B56" s="24">
        <v>43</v>
      </c>
      <c r="C56" s="27"/>
      <c r="D56" s="27"/>
      <c r="E56" s="32"/>
      <c r="F56" s="32"/>
      <c r="G56" s="32"/>
      <c r="H56" s="31">
        <f t="shared" si="1"/>
      </c>
    </row>
    <row r="57" spans="2:8" ht="15">
      <c r="B57" s="24">
        <v>44</v>
      </c>
      <c r="C57" s="27"/>
      <c r="D57" s="27"/>
      <c r="E57" s="32"/>
      <c r="F57" s="32"/>
      <c r="G57" s="32"/>
      <c r="H57" s="31">
        <f t="shared" si="1"/>
      </c>
    </row>
    <row r="58" spans="2:8" ht="15">
      <c r="B58" s="24">
        <v>45</v>
      </c>
      <c r="C58" s="27"/>
      <c r="D58" s="27"/>
      <c r="E58" s="32"/>
      <c r="F58" s="32"/>
      <c r="G58" s="32"/>
      <c r="H58" s="31">
        <f t="shared" si="1"/>
      </c>
    </row>
    <row r="59" spans="2:8" ht="15">
      <c r="B59" s="24">
        <v>46</v>
      </c>
      <c r="C59" s="27"/>
      <c r="D59" s="27"/>
      <c r="E59" s="32"/>
      <c r="F59" s="32"/>
      <c r="G59" s="32"/>
      <c r="H59" s="31">
        <f t="shared" si="1"/>
      </c>
    </row>
    <row r="60" spans="2:8" ht="15">
      <c r="B60" s="24">
        <v>47</v>
      </c>
      <c r="C60" s="27"/>
      <c r="D60" s="27"/>
      <c r="E60" s="32"/>
      <c r="F60" s="32"/>
      <c r="G60" s="32"/>
      <c r="H60" s="31">
        <f t="shared" si="1"/>
      </c>
    </row>
    <row r="61" spans="2:8" ht="15">
      <c r="B61" s="24">
        <v>48</v>
      </c>
      <c r="C61" s="27"/>
      <c r="D61" s="27"/>
      <c r="E61" s="32"/>
      <c r="F61" s="32"/>
      <c r="G61" s="32"/>
      <c r="H61" s="31">
        <f t="shared" si="1"/>
      </c>
    </row>
    <row r="62" spans="2:8" ht="15">
      <c r="B62" s="24">
        <v>49</v>
      </c>
      <c r="C62" s="27"/>
      <c r="D62" s="27"/>
      <c r="E62" s="32"/>
      <c r="F62" s="32"/>
      <c r="G62" s="32"/>
      <c r="H62" s="31">
        <f t="shared" si="1"/>
      </c>
    </row>
    <row r="63" spans="2:8" ht="15">
      <c r="B63" s="24">
        <v>50</v>
      </c>
      <c r="C63" s="27"/>
      <c r="D63" s="27"/>
      <c r="E63" s="32"/>
      <c r="F63" s="32"/>
      <c r="G63" s="32"/>
      <c r="H63" s="31">
        <f t="shared" si="1"/>
      </c>
    </row>
    <row r="64" spans="2:8" ht="15">
      <c r="B64" s="23">
        <v>51</v>
      </c>
      <c r="C64" s="26"/>
      <c r="D64" s="26"/>
      <c r="E64" s="30"/>
      <c r="F64" s="30"/>
      <c r="G64" s="30"/>
      <c r="H64" s="31">
        <f aca="true" t="shared" si="2" ref="H64:H93">IF($D$9="","",IF($D$11="","",ROUND($D$9*(F64/168)*(G64/52)*(E64/$D$11),0)))</f>
      </c>
    </row>
    <row r="65" spans="2:8" ht="15">
      <c r="B65" s="24">
        <v>52</v>
      </c>
      <c r="C65" s="27"/>
      <c r="D65" s="27"/>
      <c r="E65" s="32"/>
      <c r="F65" s="32"/>
      <c r="G65" s="32"/>
      <c r="H65" s="31">
        <f t="shared" si="2"/>
      </c>
    </row>
    <row r="66" spans="2:8" ht="15">
      <c r="B66" s="23">
        <v>53</v>
      </c>
      <c r="C66" s="27"/>
      <c r="D66" s="27"/>
      <c r="E66" s="32"/>
      <c r="F66" s="32"/>
      <c r="G66" s="32"/>
      <c r="H66" s="31">
        <f t="shared" si="2"/>
      </c>
    </row>
    <row r="67" spans="2:8" ht="15">
      <c r="B67" s="24">
        <v>54</v>
      </c>
      <c r="C67" s="27"/>
      <c r="D67" s="27"/>
      <c r="E67" s="32"/>
      <c r="F67" s="32"/>
      <c r="G67" s="32"/>
      <c r="H67" s="31">
        <f t="shared" si="2"/>
      </c>
    </row>
    <row r="68" spans="2:8" ht="15">
      <c r="B68" s="23">
        <v>55</v>
      </c>
      <c r="C68" s="27"/>
      <c r="D68" s="27"/>
      <c r="E68" s="32"/>
      <c r="F68" s="32"/>
      <c r="G68" s="32"/>
      <c r="H68" s="31">
        <f t="shared" si="2"/>
      </c>
    </row>
    <row r="69" spans="2:8" ht="15">
      <c r="B69" s="24">
        <v>56</v>
      </c>
      <c r="C69" s="27"/>
      <c r="D69" s="27"/>
      <c r="E69" s="32"/>
      <c r="F69" s="32"/>
      <c r="G69" s="32"/>
      <c r="H69" s="31">
        <f t="shared" si="2"/>
      </c>
    </row>
    <row r="70" spans="2:8" ht="15">
      <c r="B70" s="23">
        <v>57</v>
      </c>
      <c r="C70" s="27"/>
      <c r="D70" s="27"/>
      <c r="E70" s="32"/>
      <c r="F70" s="32"/>
      <c r="G70" s="32"/>
      <c r="H70" s="31">
        <f t="shared" si="2"/>
      </c>
    </row>
    <row r="71" spans="2:8" ht="15">
      <c r="B71" s="24">
        <v>58</v>
      </c>
      <c r="C71" s="27"/>
      <c r="D71" s="27"/>
      <c r="E71" s="32"/>
      <c r="F71" s="32"/>
      <c r="G71" s="32"/>
      <c r="H71" s="31">
        <f t="shared" si="2"/>
      </c>
    </row>
    <row r="72" spans="2:8" ht="15">
      <c r="B72" s="23">
        <v>59</v>
      </c>
      <c r="C72" s="27"/>
      <c r="D72" s="27"/>
      <c r="E72" s="32"/>
      <c r="F72" s="32"/>
      <c r="G72" s="32"/>
      <c r="H72" s="31">
        <f t="shared" si="2"/>
      </c>
    </row>
    <row r="73" spans="2:8" ht="15">
      <c r="B73" s="24">
        <v>60</v>
      </c>
      <c r="C73" s="27"/>
      <c r="D73" s="27"/>
      <c r="E73" s="32"/>
      <c r="F73" s="32"/>
      <c r="G73" s="32"/>
      <c r="H73" s="31">
        <f t="shared" si="2"/>
      </c>
    </row>
    <row r="74" spans="2:8" ht="15">
      <c r="B74" s="23">
        <v>61</v>
      </c>
      <c r="C74" s="27"/>
      <c r="D74" s="27"/>
      <c r="E74" s="32"/>
      <c r="F74" s="32"/>
      <c r="G74" s="32"/>
      <c r="H74" s="31">
        <f t="shared" si="2"/>
      </c>
    </row>
    <row r="75" spans="2:8" ht="15">
      <c r="B75" s="24">
        <v>62</v>
      </c>
      <c r="C75" s="27"/>
      <c r="D75" s="27"/>
      <c r="E75" s="32"/>
      <c r="F75" s="32"/>
      <c r="G75" s="32"/>
      <c r="H75" s="31">
        <f t="shared" si="2"/>
      </c>
    </row>
    <row r="76" spans="2:8" ht="15">
      <c r="B76" s="23">
        <v>63</v>
      </c>
      <c r="C76" s="27"/>
      <c r="D76" s="27"/>
      <c r="E76" s="32"/>
      <c r="F76" s="32"/>
      <c r="G76" s="32"/>
      <c r="H76" s="31">
        <f t="shared" si="2"/>
      </c>
    </row>
    <row r="77" spans="2:8" ht="15">
      <c r="B77" s="24">
        <v>64</v>
      </c>
      <c r="C77" s="27"/>
      <c r="D77" s="27"/>
      <c r="E77" s="32"/>
      <c r="F77" s="32"/>
      <c r="G77" s="32"/>
      <c r="H77" s="31">
        <f t="shared" si="2"/>
      </c>
    </row>
    <row r="78" spans="2:8" ht="15">
      <c r="B78" s="23">
        <v>65</v>
      </c>
      <c r="C78" s="27"/>
      <c r="D78" s="27"/>
      <c r="E78" s="32"/>
      <c r="F78" s="32"/>
      <c r="G78" s="32"/>
      <c r="H78" s="31">
        <f t="shared" si="2"/>
      </c>
    </row>
    <row r="79" spans="2:8" ht="15">
      <c r="B79" s="24">
        <v>66</v>
      </c>
      <c r="C79" s="27"/>
      <c r="D79" s="27"/>
      <c r="E79" s="32"/>
      <c r="F79" s="32"/>
      <c r="G79" s="32"/>
      <c r="H79" s="31">
        <f t="shared" si="2"/>
      </c>
    </row>
    <row r="80" spans="2:8" ht="15">
      <c r="B80" s="23">
        <v>67</v>
      </c>
      <c r="C80" s="27"/>
      <c r="D80" s="27"/>
      <c r="E80" s="32"/>
      <c r="F80" s="32"/>
      <c r="G80" s="32"/>
      <c r="H80" s="31">
        <f t="shared" si="2"/>
      </c>
    </row>
    <row r="81" spans="2:8" ht="15">
      <c r="B81" s="24">
        <v>68</v>
      </c>
      <c r="C81" s="27"/>
      <c r="D81" s="27"/>
      <c r="E81" s="32"/>
      <c r="F81" s="32"/>
      <c r="G81" s="32"/>
      <c r="H81" s="31">
        <f t="shared" si="2"/>
      </c>
    </row>
    <row r="82" spans="2:8" ht="15">
      <c r="B82" s="23">
        <v>69</v>
      </c>
      <c r="C82" s="27"/>
      <c r="D82" s="27"/>
      <c r="E82" s="32"/>
      <c r="F82" s="32"/>
      <c r="G82" s="32"/>
      <c r="H82" s="31">
        <f t="shared" si="2"/>
      </c>
    </row>
    <row r="83" spans="2:8" ht="15">
      <c r="B83" s="24">
        <v>70</v>
      </c>
      <c r="C83" s="27"/>
      <c r="D83" s="27"/>
      <c r="E83" s="32"/>
      <c r="F83" s="32"/>
      <c r="G83" s="32"/>
      <c r="H83" s="31">
        <f t="shared" si="2"/>
      </c>
    </row>
    <row r="84" spans="2:8" ht="15">
      <c r="B84" s="23">
        <v>71</v>
      </c>
      <c r="C84" s="27"/>
      <c r="D84" s="27"/>
      <c r="E84" s="32"/>
      <c r="F84" s="32"/>
      <c r="G84" s="32"/>
      <c r="H84" s="31">
        <f t="shared" si="2"/>
      </c>
    </row>
    <row r="85" spans="2:8" ht="15">
      <c r="B85" s="24">
        <v>72</v>
      </c>
      <c r="C85" s="27"/>
      <c r="D85" s="27"/>
      <c r="E85" s="32"/>
      <c r="F85" s="32"/>
      <c r="G85" s="32"/>
      <c r="H85" s="31">
        <f t="shared" si="2"/>
      </c>
    </row>
    <row r="86" spans="2:8" ht="15">
      <c r="B86" s="23">
        <v>73</v>
      </c>
      <c r="C86" s="27"/>
      <c r="D86" s="27"/>
      <c r="E86" s="32"/>
      <c r="F86" s="32"/>
      <c r="G86" s="32"/>
      <c r="H86" s="31">
        <f t="shared" si="2"/>
      </c>
    </row>
    <row r="87" spans="2:8" ht="15">
      <c r="B87" s="24">
        <v>74</v>
      </c>
      <c r="C87" s="27"/>
      <c r="D87" s="27"/>
      <c r="E87" s="32"/>
      <c r="F87" s="32"/>
      <c r="G87" s="32"/>
      <c r="H87" s="31">
        <f t="shared" si="2"/>
      </c>
    </row>
    <row r="88" spans="2:8" ht="15">
      <c r="B88" s="23">
        <v>75</v>
      </c>
      <c r="C88" s="27"/>
      <c r="D88" s="27"/>
      <c r="E88" s="32"/>
      <c r="F88" s="32"/>
      <c r="G88" s="32"/>
      <c r="H88" s="31">
        <f t="shared" si="2"/>
      </c>
    </row>
    <row r="89" spans="2:8" ht="15">
      <c r="B89" s="24">
        <v>76</v>
      </c>
      <c r="C89" s="27"/>
      <c r="D89" s="27"/>
      <c r="E89" s="32"/>
      <c r="F89" s="32"/>
      <c r="G89" s="32"/>
      <c r="H89" s="31">
        <f t="shared" si="2"/>
      </c>
    </row>
    <row r="90" spans="2:8" ht="15">
      <c r="B90" s="23">
        <v>77</v>
      </c>
      <c r="C90" s="27"/>
      <c r="D90" s="27"/>
      <c r="E90" s="32"/>
      <c r="F90" s="32"/>
      <c r="G90" s="32"/>
      <c r="H90" s="31">
        <f t="shared" si="2"/>
      </c>
    </row>
    <row r="91" spans="2:8" ht="15">
      <c r="B91" s="23">
        <v>78</v>
      </c>
      <c r="C91" s="27"/>
      <c r="D91" s="27"/>
      <c r="E91" s="32"/>
      <c r="F91" s="32"/>
      <c r="G91" s="32"/>
      <c r="H91" s="31">
        <f t="shared" si="2"/>
      </c>
    </row>
    <row r="92" spans="2:8" ht="15">
      <c r="B92" s="23">
        <v>79</v>
      </c>
      <c r="C92" s="26"/>
      <c r="D92" s="26"/>
      <c r="E92" s="30"/>
      <c r="F92" s="30"/>
      <c r="G92" s="30"/>
      <c r="H92" s="31">
        <f t="shared" si="2"/>
      </c>
    </row>
    <row r="93" spans="2:8" ht="15">
      <c r="B93" s="23">
        <v>80</v>
      </c>
      <c r="C93" s="26"/>
      <c r="D93" s="26"/>
      <c r="E93" s="30"/>
      <c r="F93" s="30"/>
      <c r="G93" s="30"/>
      <c r="H93" s="31">
        <f t="shared" si="2"/>
      </c>
    </row>
    <row r="94" spans="2:8" ht="15">
      <c r="B94" s="23">
        <v>81</v>
      </c>
      <c r="C94" s="27"/>
      <c r="D94" s="27"/>
      <c r="E94" s="32"/>
      <c r="F94" s="32"/>
      <c r="G94" s="32"/>
      <c r="H94" s="31">
        <f aca="true" t="shared" si="3" ref="H94:H113">IF($D$9="","",IF($D$11="","",ROUND($D$9*(F94/168)*(G94/52)*(E94/$D$11),0)))</f>
      </c>
    </row>
    <row r="95" spans="2:8" ht="15">
      <c r="B95" s="23">
        <v>82</v>
      </c>
      <c r="C95" s="27"/>
      <c r="D95" s="27"/>
      <c r="E95" s="32"/>
      <c r="F95" s="32"/>
      <c r="G95" s="32"/>
      <c r="H95" s="31">
        <f t="shared" si="3"/>
      </c>
    </row>
    <row r="96" spans="2:8" ht="15">
      <c r="B96" s="23">
        <v>83</v>
      </c>
      <c r="C96" s="26"/>
      <c r="D96" s="26"/>
      <c r="E96" s="30"/>
      <c r="F96" s="30"/>
      <c r="G96" s="30"/>
      <c r="H96" s="31">
        <f t="shared" si="3"/>
      </c>
    </row>
    <row r="97" spans="2:8" ht="15">
      <c r="B97" s="24">
        <v>84</v>
      </c>
      <c r="C97" s="27"/>
      <c r="D97" s="27"/>
      <c r="E97" s="32"/>
      <c r="F97" s="32"/>
      <c r="G97" s="32"/>
      <c r="H97" s="31">
        <f t="shared" si="3"/>
      </c>
    </row>
    <row r="98" spans="2:8" ht="15">
      <c r="B98" s="23">
        <v>85</v>
      </c>
      <c r="C98" s="28"/>
      <c r="D98" s="27"/>
      <c r="E98" s="32"/>
      <c r="F98" s="32"/>
      <c r="G98" s="32"/>
      <c r="H98" s="31">
        <f t="shared" si="3"/>
      </c>
    </row>
    <row r="99" spans="2:8" ht="15">
      <c r="B99" s="24">
        <v>86</v>
      </c>
      <c r="C99" s="27"/>
      <c r="D99" s="27"/>
      <c r="E99" s="32"/>
      <c r="F99" s="32"/>
      <c r="G99" s="32"/>
      <c r="H99" s="31">
        <f t="shared" si="3"/>
      </c>
    </row>
    <row r="100" spans="2:8" ht="15">
      <c r="B100" s="23">
        <v>87</v>
      </c>
      <c r="C100" s="27"/>
      <c r="D100" s="27"/>
      <c r="E100" s="32"/>
      <c r="F100" s="32"/>
      <c r="G100" s="32"/>
      <c r="H100" s="31">
        <f t="shared" si="3"/>
      </c>
    </row>
    <row r="101" spans="2:8" ht="15">
      <c r="B101" s="24">
        <v>88</v>
      </c>
      <c r="C101" s="27"/>
      <c r="D101" s="27"/>
      <c r="E101" s="32"/>
      <c r="F101" s="32"/>
      <c r="G101" s="32"/>
      <c r="H101" s="31">
        <f t="shared" si="3"/>
      </c>
    </row>
    <row r="102" spans="2:8" ht="15">
      <c r="B102" s="23">
        <v>89</v>
      </c>
      <c r="C102" s="27"/>
      <c r="D102" s="27"/>
      <c r="E102" s="32"/>
      <c r="F102" s="32"/>
      <c r="G102" s="32"/>
      <c r="H102" s="31">
        <f t="shared" si="3"/>
      </c>
    </row>
    <row r="103" spans="2:8" ht="15">
      <c r="B103" s="24">
        <v>90</v>
      </c>
      <c r="C103" s="27"/>
      <c r="D103" s="27"/>
      <c r="E103" s="32"/>
      <c r="F103" s="32"/>
      <c r="G103" s="32"/>
      <c r="H103" s="31">
        <f t="shared" si="3"/>
      </c>
    </row>
    <row r="104" spans="2:8" ht="15">
      <c r="B104" s="23">
        <v>91</v>
      </c>
      <c r="C104" s="27"/>
      <c r="D104" s="27"/>
      <c r="E104" s="32"/>
      <c r="F104" s="32"/>
      <c r="G104" s="32"/>
      <c r="H104" s="31">
        <f t="shared" si="3"/>
      </c>
    </row>
    <row r="105" spans="2:8" ht="15">
      <c r="B105" s="24">
        <v>92</v>
      </c>
      <c r="C105" s="27"/>
      <c r="D105" s="27"/>
      <c r="E105" s="32"/>
      <c r="F105" s="32"/>
      <c r="G105" s="32"/>
      <c r="H105" s="31">
        <f t="shared" si="3"/>
      </c>
    </row>
    <row r="106" spans="2:8" ht="15">
      <c r="B106" s="23">
        <v>93</v>
      </c>
      <c r="C106" s="27"/>
      <c r="D106" s="27"/>
      <c r="E106" s="32"/>
      <c r="F106" s="32"/>
      <c r="G106" s="32"/>
      <c r="H106" s="31">
        <f t="shared" si="3"/>
      </c>
    </row>
    <row r="107" spans="2:8" ht="15">
      <c r="B107" s="24">
        <v>94</v>
      </c>
      <c r="C107" s="27"/>
      <c r="D107" s="27"/>
      <c r="E107" s="32"/>
      <c r="F107" s="32"/>
      <c r="G107" s="32"/>
      <c r="H107" s="31">
        <f t="shared" si="3"/>
      </c>
    </row>
    <row r="108" spans="2:8" ht="15">
      <c r="B108" s="23">
        <v>95</v>
      </c>
      <c r="C108" s="27"/>
      <c r="D108" s="27"/>
      <c r="E108" s="32"/>
      <c r="F108" s="32"/>
      <c r="G108" s="32"/>
      <c r="H108" s="31">
        <f t="shared" si="3"/>
      </c>
    </row>
    <row r="109" spans="2:8" ht="15">
      <c r="B109" s="24">
        <v>96</v>
      </c>
      <c r="C109" s="27"/>
      <c r="D109" s="27"/>
      <c r="E109" s="32"/>
      <c r="F109" s="32"/>
      <c r="G109" s="32"/>
      <c r="H109" s="31">
        <f t="shared" si="3"/>
      </c>
    </row>
    <row r="110" spans="2:8" ht="15">
      <c r="B110" s="23">
        <v>97</v>
      </c>
      <c r="C110" s="27"/>
      <c r="D110" s="27"/>
      <c r="E110" s="32"/>
      <c r="F110" s="32"/>
      <c r="G110" s="32"/>
      <c r="H110" s="31">
        <f t="shared" si="3"/>
      </c>
    </row>
    <row r="111" spans="2:8" ht="15">
      <c r="B111" s="24">
        <v>98</v>
      </c>
      <c r="C111" s="27"/>
      <c r="D111" s="27"/>
      <c r="E111" s="32"/>
      <c r="F111" s="32"/>
      <c r="G111" s="32"/>
      <c r="H111" s="31">
        <f t="shared" si="3"/>
      </c>
    </row>
    <row r="112" spans="2:8" ht="15">
      <c r="B112" s="24">
        <v>99</v>
      </c>
      <c r="C112" s="27"/>
      <c r="D112" s="27"/>
      <c r="E112" s="32"/>
      <c r="F112" s="32"/>
      <c r="G112" s="32"/>
      <c r="H112" s="31">
        <f t="shared" si="3"/>
      </c>
    </row>
    <row r="113" spans="2:8" ht="15">
      <c r="B113" s="25">
        <v>100</v>
      </c>
      <c r="C113" s="29"/>
      <c r="D113" s="29"/>
      <c r="E113" s="33"/>
      <c r="F113" s="33"/>
      <c r="G113" s="33"/>
      <c r="H113" s="34">
        <f t="shared" si="3"/>
      </c>
    </row>
    <row r="115" spans="2:8" ht="15">
      <c r="B115" s="44" t="s">
        <v>24</v>
      </c>
      <c r="C115" s="45"/>
      <c r="D115" s="45"/>
      <c r="E115" s="45"/>
      <c r="F115" s="45"/>
      <c r="G115" s="45"/>
      <c r="H115" s="45"/>
    </row>
    <row r="116" spans="2:8" ht="15">
      <c r="B116" s="45"/>
      <c r="C116" s="45"/>
      <c r="D116" s="45"/>
      <c r="E116" s="45"/>
      <c r="F116" s="45"/>
      <c r="G116" s="45"/>
      <c r="H116" s="45"/>
    </row>
  </sheetData>
  <sheetProtection password="D88D" sheet="1" formatCells="0" selectLockedCells="1"/>
  <mergeCells count="17">
    <mergeCell ref="F4:H4"/>
    <mergeCell ref="B115:H116"/>
    <mergeCell ref="F5:G5"/>
    <mergeCell ref="F6:G6"/>
    <mergeCell ref="F7:G7"/>
    <mergeCell ref="F8:G8"/>
    <mergeCell ref="F9:G9"/>
    <mergeCell ref="I1:I2"/>
    <mergeCell ref="B6:C6"/>
    <mergeCell ref="B7:C7"/>
    <mergeCell ref="B8:C8"/>
    <mergeCell ref="B9:C9"/>
    <mergeCell ref="B11:C11"/>
    <mergeCell ref="B10:C10"/>
    <mergeCell ref="B1:H2"/>
    <mergeCell ref="B4:D4"/>
    <mergeCell ref="B5:C5"/>
  </mergeCells>
  <printOptions horizontalCentered="1"/>
  <pageMargins left="0.7" right="0.7" top="0.75" bottom="0.75" header="0.3" footer="0.3"/>
  <pageSetup fitToHeight="3" horizontalDpi="600" verticalDpi="600" orientation="landscape" scale="92" r:id="rId3"/>
  <headerFooter>
    <oddHeader>&amp;C&amp;F&amp;RPage &amp;P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Data Analyst</dc:title>
  <dc:subject/>
  <dc:creator>Dave S.</dc:creator>
  <cp:keywords/>
  <dc:description>Version 12-21-10</dc:description>
  <cp:lastModifiedBy>David Schoeller</cp:lastModifiedBy>
  <cp:lastPrinted>2019-12-05T12:17:16Z</cp:lastPrinted>
  <dcterms:created xsi:type="dcterms:W3CDTF">2010-12-21T14:49:11Z</dcterms:created>
  <dcterms:modified xsi:type="dcterms:W3CDTF">2023-01-02T17:26:34Z</dcterms:modified>
  <cp:category/>
  <cp:version/>
  <cp:contentType/>
  <cp:contentStatus/>
</cp:coreProperties>
</file>